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480" windowHeight="8070"/>
  </bookViews>
  <sheets>
    <sheet name="Sheet1" sheetId="1" r:id="rId1"/>
    <sheet name="Sheet2" sheetId="2" r:id="rId2"/>
  </sheets>
  <calcPr calcId="124519"/>
</workbook>
</file>

<file path=xl/calcChain.xml><?xml version="1.0" encoding="utf-8"?>
<calcChain xmlns="http://schemas.openxmlformats.org/spreadsheetml/2006/main">
  <c r="Q14" i="2"/>
  <c r="Q15"/>
  <c r="Q16"/>
  <c r="Q17"/>
  <c r="Q18"/>
  <c r="Q19"/>
  <c r="Q20"/>
  <c r="Q21"/>
  <c r="Q22"/>
  <c r="Q23"/>
  <c r="Q24"/>
  <c r="Q25"/>
  <c r="Q26"/>
  <c r="Q27"/>
  <c r="Q8"/>
  <c r="Q9"/>
  <c r="Q10"/>
  <c r="Q11"/>
  <c r="Q12"/>
  <c r="Q13"/>
  <c r="Q7"/>
  <c r="R28"/>
  <c r="D28"/>
  <c r="P31" i="1"/>
  <c r="E28" i="2"/>
  <c r="F28"/>
  <c r="G28"/>
  <c r="H28"/>
  <c r="I28"/>
  <c r="J28"/>
  <c r="K28"/>
  <c r="L28"/>
  <c r="Q28"/>
  <c r="N28"/>
  <c r="P28"/>
  <c r="O28"/>
  <c r="M28"/>
  <c r="G31" i="1" l="1"/>
  <c r="O31"/>
  <c r="N31"/>
  <c r="M31"/>
  <c r="L31"/>
  <c r="K31"/>
  <c r="F31"/>
  <c r="E31"/>
  <c r="D31" l="1"/>
  <c r="C31"/>
</calcChain>
</file>

<file path=xl/sharedStrings.xml><?xml version="1.0" encoding="utf-8"?>
<sst xmlns="http://schemas.openxmlformats.org/spreadsheetml/2006/main" count="261" uniqueCount="85">
  <si>
    <t>TT</t>
  </si>
  <si>
    <t>ĐƠN VỊ</t>
  </si>
  <si>
    <t>Thanh Chương</t>
  </si>
  <si>
    <t>Nam Đàn</t>
  </si>
  <si>
    <t>Hưng Nguyên</t>
  </si>
  <si>
    <t>Vinh</t>
  </si>
  <si>
    <t>Cửa Lò</t>
  </si>
  <si>
    <t>Nghi Lộc</t>
  </si>
  <si>
    <t>Diễn Châu</t>
  </si>
  <si>
    <t>Quỳnh Lưu</t>
  </si>
  <si>
    <t>Hoàng Mai</t>
  </si>
  <si>
    <t>Thái Hòa</t>
  </si>
  <si>
    <t>Nghĩa Đàn</t>
  </si>
  <si>
    <t>Quỳ Hợp</t>
  </si>
  <si>
    <t>Quỳ Châu</t>
  </si>
  <si>
    <t>Quế Phong</t>
  </si>
  <si>
    <t>Yên Thành</t>
  </si>
  <si>
    <t>Đô Lương</t>
  </si>
  <si>
    <t>Tân Kỳ</t>
  </si>
  <si>
    <t>Anh Sơn</t>
  </si>
  <si>
    <t>Con Cuông</t>
  </si>
  <si>
    <t>Tương Dương</t>
  </si>
  <si>
    <t>Kỳ Sơn</t>
  </si>
  <si>
    <t>Tổng</t>
  </si>
  <si>
    <t>Đơn vị</t>
  </si>
  <si>
    <t>TP Vinh</t>
  </si>
  <si>
    <t>*</t>
  </si>
  <si>
    <t>Biểu 01</t>
  </si>
  <si>
    <t>Xây dựng gia đình văn hóa</t>
  </si>
  <si>
    <t>Phối hợp
tổ chức
dạy nghề
lao động 
nông thôn (Lớp)</t>
  </si>
  <si>
    <t>Dịch vụ 
phân bón</t>
  </si>
  <si>
    <t>Tổng Công ty VTNN Nghệ An (Tấn)</t>
  </si>
  <si>
    <t>Doanh nghiệp
khác (HND tỉnh
ký phối hợp) (Tấn)</t>
  </si>
  <si>
    <t>Buổi</t>
  </si>
  <si>
    <t>Số 
người 
dự</t>
  </si>
  <si>
    <t xml:space="preserve">Hộ sản xuất kinh doanh giỏi </t>
  </si>
  <si>
    <t>Tuyên truyền, phổ biến các chủ trương NQ của Đảng, CSPL của NN và chủ trương NQ của Hội đến HVND</t>
  </si>
  <si>
    <t xml:space="preserve">Huyện và cơ sở </t>
  </si>
  <si>
    <t>Chi hội</t>
  </si>
  <si>
    <t>Hội viên</t>
  </si>
  <si>
    <t>Báo cáo/năm</t>
  </si>
  <si>
    <t>Cuốn/ số</t>
  </si>
  <si>
    <t xml:space="preserve">Số hộ  hội viên đăng ký </t>
  </si>
  <si>
    <t xml:space="preserve">Số hộ đạt được </t>
  </si>
  <si>
    <t>Mô hình</t>
  </si>
  <si>
    <t>Hộ</t>
  </si>
  <si>
    <t>Biểu 02</t>
  </si>
  <si>
    <t>CHỈ TIÊU GIAO ĐẾN NGÀY 31/10/2019</t>
  </si>
  <si>
    <t xml:space="preserve">Mức xây dựng quỹ </t>
  </si>
  <si>
    <t>Cấp huyện từ 30-50 triệu đồng</t>
  </si>
  <si>
    <t xml:space="preserve">Cấp cơ sở từ 50 triệu đồng trở lên/năm   </t>
  </si>
  <si>
    <t xml:space="preserve">Chi hội: 50.000đ/1 hội viên </t>
  </si>
  <si>
    <t>x</t>
  </si>
  <si>
    <t>BCH HỘI NÔNG DÂN TỈNH NGHỆ AN</t>
  </si>
  <si>
    <t>CHỈ TIÊU GIAO NĂM 2019</t>
  </si>
  <si>
    <t xml:space="preserve">x </t>
  </si>
  <si>
    <t xml:space="preserve">Hộ hội viên nông dân đăng ký đạt
danh hiệu hộ SXKD giỏi
</t>
  </si>
  <si>
    <t>Hộ hội viên nông dân đạt danh hiệu hộ SXKD giỏi các cấp</t>
  </si>
  <si>
    <t>Xóa hộ nghèo</t>
  </si>
  <si>
    <t>Xây dựng mô hình</t>
  </si>
  <si>
    <t>Tham gia xây dựng mô hình kinh tế hợp tác có hiệu quả</t>
  </si>
  <si>
    <t>XD mô hình nông dân tự quản về ANTT</t>
  </si>
  <si>
    <t>XD mô hình bảo vệ môi trường nông thôn</t>
  </si>
  <si>
    <t>Vận động hội viên nông dân tham gia BHYT</t>
  </si>
  <si>
    <r>
      <t xml:space="preserve">Tổng số cơ sở có đến T11/ 2018  
</t>
    </r>
    <r>
      <rPr>
        <sz val="9"/>
        <color theme="1"/>
        <rFont val="Times New Roman"/>
        <family val="1"/>
      </rPr>
      <t>(cơ sở)</t>
    </r>
  </si>
  <si>
    <r>
      <t xml:space="preserve">Tổng số chi hội có đến T11/ 2018
</t>
    </r>
    <r>
      <rPr>
        <sz val="9"/>
        <color theme="1"/>
        <rFont val="Times New Roman"/>
        <family val="1"/>
      </rPr>
      <t>(chi hội)</t>
    </r>
  </si>
  <si>
    <r>
      <t xml:space="preserve">Tổng số hội viên có đến tháng 11/2018
</t>
    </r>
    <r>
      <rPr>
        <sz val="9"/>
        <color theme="1"/>
        <rFont val="Times New Roman"/>
        <family val="1"/>
      </rPr>
      <t>(người)</t>
    </r>
  </si>
  <si>
    <r>
      <t xml:space="preserve">Phát triển hội viên mới </t>
    </r>
    <r>
      <rPr>
        <sz val="9"/>
        <color theme="1"/>
        <rFont val="Times New Roman"/>
        <family val="1"/>
      </rPr>
      <t>(người)</t>
    </r>
  </si>
  <si>
    <r>
      <t>Hội phí nộp về tỉnh (</t>
    </r>
    <r>
      <rPr>
        <sz val="9"/>
        <color theme="1"/>
        <rFont val="Times New Roman"/>
        <family val="1"/>
      </rPr>
      <t>đồng)</t>
    </r>
  </si>
  <si>
    <t>Không để 
nợ quá hạn 0,20%</t>
  </si>
  <si>
    <t>Vận động 
tiền gửi tiết kiệm đạt 100 ngàn đồng/người vay/tháng trở lên (ngàn đồng)</t>
  </si>
  <si>
    <t>Huyện 
đạt loại tốt hàng tháng</t>
  </si>
  <si>
    <t xml:space="preserve">                                                                      </t>
  </si>
  <si>
    <t>HỘI NÔNG DÂN VIỆT NAM</t>
  </si>
  <si>
    <t>Tập huấn khoa học kỹ thuật</t>
  </si>
  <si>
    <t>Hàng tháng tổ đạt 
loại tốt từ 90% trở lên</t>
  </si>
  <si>
    <t xml:space="preserve">XD quỹ hoạt động Hội </t>
  </si>
  <si>
    <t xml:space="preserve">Ủy thác vay vốn Ngân hàng CSXH </t>
  </si>
  <si>
    <t xml:space="preserve">Mua, sử dụng báo Nông thôn ngày nay và Bản tin Tiếng nói nhà nông </t>
  </si>
  <si>
    <r>
      <t>Nắm bắt DLXH, tâm tư nguyện vọng, đề xuất của HVND báo cáo về tỉnh Hội</t>
    </r>
    <r>
      <rPr>
        <sz val="10"/>
        <color theme="1"/>
        <rFont val="Times New Roman"/>
        <family val="1"/>
      </rPr>
      <t xml:space="preserve"> (01 lần/tháng)</t>
    </r>
  </si>
  <si>
    <t xml:space="preserve">QHTND tăng trưởng so với năm 2018 (tính cả nguồn ngân sách cấp và vận động) (triệu đồng) </t>
  </si>
  <si>
    <t>Tin/ năm</t>
  </si>
  <si>
    <t>Bài/ năm</t>
  </si>
  <si>
    <t>Viết tin bài gửi đăng Bản tin và Cổng TTĐT tỉnh Hội 
(3 tin/ tháng + 1 bài/quý)</t>
  </si>
  <si>
    <t>(Kèm theo Quyết định số 02 QĐ/HNDT ngày 04/01/2019)</t>
  </si>
</sst>
</file>

<file path=xl/styles.xml><?xml version="1.0" encoding="utf-8"?>
<styleSheet xmlns="http://schemas.openxmlformats.org/spreadsheetml/2006/main">
  <fonts count="19">
    <font>
      <sz val="12"/>
      <color theme="1"/>
      <name val="Times New Roman"/>
      <family val="2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2"/>
      <color indexed="8"/>
      <name val="Times New Roman"/>
      <family val="2"/>
      <charset val="163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9"/>
      <color theme="1"/>
      <name val="Times New Roman"/>
      <family val="2"/>
    </font>
    <font>
      <sz val="9"/>
      <name val="Times New Roman"/>
      <family val="1"/>
    </font>
    <font>
      <sz val="9"/>
      <color theme="1"/>
      <name val=".VnTime"/>
      <family val="2"/>
    </font>
    <font>
      <sz val="9"/>
      <name val=".VnTime"/>
      <family val="2"/>
    </font>
    <font>
      <sz val="9"/>
      <color indexed="8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i/>
      <sz val="14"/>
      <color theme="1"/>
      <name val="Times New Roman"/>
      <family val="1"/>
    </font>
    <font>
      <i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4" fillId="0" borderId="0"/>
    <xf numFmtId="0" fontId="3" fillId="0" borderId="0"/>
    <xf numFmtId="0" fontId="3" fillId="0" borderId="0"/>
    <xf numFmtId="0" fontId="7" fillId="0" borderId="0"/>
  </cellStyleXfs>
  <cellXfs count="7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/>
    <xf numFmtId="0" fontId="0" fillId="0" borderId="0" xfId="0" applyBorder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wrapText="1"/>
    </xf>
    <xf numFmtId="0" fontId="5" fillId="0" borderId="2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right"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0" fillId="0" borderId="1" xfId="0" applyBorder="1"/>
    <xf numFmtId="3" fontId="6" fillId="2" borderId="1" xfId="0" applyNumberFormat="1" applyFont="1" applyFill="1" applyBorder="1" applyAlignment="1">
      <alignment horizontal="right" wrapText="1"/>
    </xf>
    <xf numFmtId="0" fontId="6" fillId="2" borderId="1" xfId="0" applyFont="1" applyFill="1" applyBorder="1" applyAlignment="1">
      <alignment horizontal="right" wrapText="1"/>
    </xf>
    <xf numFmtId="49" fontId="5" fillId="2" borderId="1" xfId="0" applyNumberFormat="1" applyFont="1" applyFill="1" applyBorder="1" applyAlignment="1">
      <alignment horizontal="right" wrapText="1"/>
    </xf>
    <xf numFmtId="3" fontId="5" fillId="2" borderId="1" xfId="0" applyNumberFormat="1" applyFont="1" applyFill="1" applyBorder="1" applyAlignment="1">
      <alignment horizontal="right" wrapText="1"/>
    </xf>
    <xf numFmtId="0" fontId="5" fillId="2" borderId="1" xfId="0" applyFont="1" applyFill="1" applyBorder="1" applyAlignment="1">
      <alignment horizontal="right" wrapText="1"/>
    </xf>
    <xf numFmtId="3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 wrapText="1"/>
    </xf>
    <xf numFmtId="0" fontId="9" fillId="0" borderId="1" xfId="3" applyFont="1" applyBorder="1" applyAlignment="1">
      <alignment vertical="center"/>
    </xf>
    <xf numFmtId="0" fontId="9" fillId="0" borderId="1" xfId="0" applyFont="1" applyBorder="1" applyAlignment="1">
      <alignment horizontal="right" vertical="center"/>
    </xf>
    <xf numFmtId="0" fontId="10" fillId="0" borderId="1" xfId="0" applyFont="1" applyBorder="1"/>
    <xf numFmtId="0" fontId="9" fillId="0" borderId="1" xfId="0" applyFont="1" applyBorder="1"/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12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/>
    </xf>
    <xf numFmtId="0" fontId="14" fillId="0" borderId="1" xfId="4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 wrapText="1"/>
    </xf>
    <xf numFmtId="0" fontId="16" fillId="0" borderId="1" xfId="0" applyFont="1" applyBorder="1" applyAlignment="1">
      <alignment horizontal="center" wrapText="1"/>
    </xf>
    <xf numFmtId="0" fontId="8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" fillId="0" borderId="0" xfId="0" applyFont="1" applyAlignment="1"/>
    <xf numFmtId="0" fontId="1" fillId="0" borderId="0" xfId="0" applyFont="1" applyAlignment="1">
      <alignment vertical="center"/>
    </xf>
    <xf numFmtId="0" fontId="11" fillId="0" borderId="1" xfId="0" applyFont="1" applyBorder="1" applyAlignment="1">
      <alignment horizontal="right" wrapText="1"/>
    </xf>
    <xf numFmtId="0" fontId="17" fillId="0" borderId="7" xfId="0" applyFont="1" applyBorder="1" applyAlignment="1"/>
    <xf numFmtId="0" fontId="5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8" fillId="0" borderId="1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5">
    <cellStyle name="Normal" xfId="0" builtinId="0"/>
    <cellStyle name="Normal 2" xfId="1"/>
    <cellStyle name="Normal 3" xfId="2"/>
    <cellStyle name="Normal 4" xfId="3"/>
    <cellStyle name="Normal_Sheet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1"/>
  <sheetViews>
    <sheetView tabSelected="1" view="pageLayout" workbookViewId="0">
      <selection activeCell="J3" sqref="J3:S3"/>
    </sheetView>
  </sheetViews>
  <sheetFormatPr defaultRowHeight="15.75"/>
  <cols>
    <col min="1" max="1" width="3.5" customWidth="1"/>
    <col min="2" max="2" width="9.625" customWidth="1"/>
    <col min="3" max="3" width="5.375" customWidth="1"/>
    <col min="4" max="4" width="5.125" customWidth="1"/>
    <col min="5" max="5" width="5.875" customWidth="1"/>
    <col min="6" max="6" width="5.25" customWidth="1"/>
    <col min="7" max="7" width="8.625" customWidth="1"/>
    <col min="8" max="8" width="6.5" customWidth="1"/>
    <col min="9" max="9" width="6.375" customWidth="1"/>
    <col min="10" max="10" width="5.75" customWidth="1"/>
    <col min="11" max="11" width="5.5" customWidth="1"/>
    <col min="12" max="12" width="4.625" customWidth="1"/>
    <col min="13" max="13" width="5.5" customWidth="1"/>
    <col min="14" max="14" width="6" customWidth="1"/>
    <col min="15" max="15" width="6.625" customWidth="1"/>
    <col min="16" max="16" width="8" customWidth="1"/>
    <col min="17" max="17" width="6.375" customWidth="1"/>
    <col min="18" max="18" width="8.25" customWidth="1"/>
    <col min="19" max="19" width="6.625" customWidth="1"/>
    <col min="20" max="20" width="6" customWidth="1"/>
  </cols>
  <sheetData>
    <row r="1" spans="1:20" ht="18.75">
      <c r="A1" s="45" t="s">
        <v>72</v>
      </c>
      <c r="B1" s="55" t="s">
        <v>73</v>
      </c>
      <c r="C1" s="55"/>
      <c r="D1" s="55"/>
      <c r="E1" s="55"/>
      <c r="F1" s="55"/>
      <c r="G1" s="55"/>
      <c r="H1" s="55"/>
    </row>
    <row r="2" spans="1:20" ht="18.75">
      <c r="A2" s="44"/>
      <c r="B2" s="56" t="s">
        <v>53</v>
      </c>
      <c r="C2" s="56"/>
      <c r="D2" s="56"/>
      <c r="E2" s="56"/>
      <c r="F2" s="56"/>
      <c r="G2" s="56"/>
      <c r="H2" s="56"/>
      <c r="I2" s="44"/>
      <c r="J2" s="56" t="s">
        <v>54</v>
      </c>
      <c r="K2" s="56"/>
      <c r="L2" s="56"/>
      <c r="M2" s="56"/>
      <c r="N2" s="56"/>
      <c r="O2" s="56"/>
      <c r="P2" s="56"/>
      <c r="Q2" s="56"/>
      <c r="R2" s="56"/>
      <c r="S2" s="56"/>
    </row>
    <row r="3" spans="1:20" ht="15" customHeight="1">
      <c r="A3" s="1"/>
      <c r="B3" s="1"/>
      <c r="C3" s="1"/>
      <c r="D3" s="55" t="s">
        <v>26</v>
      </c>
      <c r="E3" s="55"/>
      <c r="J3" s="59" t="s">
        <v>84</v>
      </c>
      <c r="K3" s="59"/>
      <c r="L3" s="59"/>
      <c r="M3" s="59"/>
      <c r="N3" s="59"/>
      <c r="O3" s="59"/>
      <c r="P3" s="59"/>
      <c r="Q3" s="59"/>
      <c r="R3" s="59"/>
      <c r="S3" s="59"/>
    </row>
    <row r="4" spans="1:20" ht="15.75" customHeight="1">
      <c r="A4" s="1"/>
      <c r="B4" s="1"/>
      <c r="C4" s="47"/>
      <c r="D4" s="47"/>
      <c r="E4" s="47"/>
      <c r="F4" s="47"/>
      <c r="J4" s="1"/>
      <c r="S4" s="63" t="s">
        <v>27</v>
      </c>
      <c r="T4" s="63"/>
    </row>
    <row r="5" spans="1:20" ht="15.75" customHeight="1">
      <c r="A5" s="52" t="s">
        <v>0</v>
      </c>
      <c r="B5" s="52" t="s">
        <v>1</v>
      </c>
      <c r="C5" s="52" t="s">
        <v>64</v>
      </c>
      <c r="D5" s="52" t="s">
        <v>65</v>
      </c>
      <c r="E5" s="52" t="s">
        <v>66</v>
      </c>
      <c r="F5" s="60" t="s">
        <v>47</v>
      </c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2"/>
    </row>
    <row r="6" spans="1:20" ht="23.25" customHeight="1">
      <c r="A6" s="52"/>
      <c r="B6" s="52"/>
      <c r="C6" s="52"/>
      <c r="D6" s="52"/>
      <c r="E6" s="52"/>
      <c r="F6" s="58" t="s">
        <v>67</v>
      </c>
      <c r="G6" s="58" t="s">
        <v>68</v>
      </c>
      <c r="H6" s="52" t="s">
        <v>76</v>
      </c>
      <c r="I6" s="52"/>
      <c r="J6" s="52"/>
      <c r="K6" s="52" t="s">
        <v>29</v>
      </c>
      <c r="L6" s="49" t="s">
        <v>74</v>
      </c>
      <c r="M6" s="54"/>
      <c r="N6" s="53" t="s">
        <v>30</v>
      </c>
      <c r="O6" s="65"/>
      <c r="P6" s="49" t="s">
        <v>80</v>
      </c>
      <c r="Q6" s="49" t="s">
        <v>77</v>
      </c>
      <c r="R6" s="53"/>
      <c r="S6" s="53"/>
      <c r="T6" s="54"/>
    </row>
    <row r="7" spans="1:20" ht="16.5" customHeight="1">
      <c r="A7" s="52"/>
      <c r="B7" s="52"/>
      <c r="C7" s="52"/>
      <c r="D7" s="52"/>
      <c r="E7" s="52"/>
      <c r="F7" s="52"/>
      <c r="G7" s="52"/>
      <c r="H7" s="52" t="s">
        <v>48</v>
      </c>
      <c r="I7" s="52"/>
      <c r="J7" s="52"/>
      <c r="K7" s="52"/>
      <c r="L7" s="50"/>
      <c r="M7" s="69"/>
      <c r="N7" s="66"/>
      <c r="O7" s="67"/>
      <c r="P7" s="50"/>
      <c r="Q7" s="52" t="s">
        <v>69</v>
      </c>
      <c r="R7" s="52" t="s">
        <v>70</v>
      </c>
      <c r="S7" s="52" t="s">
        <v>75</v>
      </c>
      <c r="T7" s="52" t="s">
        <v>71</v>
      </c>
    </row>
    <row r="8" spans="1:20" ht="12.75" customHeight="1">
      <c r="A8" s="52"/>
      <c r="B8" s="52"/>
      <c r="C8" s="52"/>
      <c r="D8" s="52"/>
      <c r="E8" s="52"/>
      <c r="F8" s="52"/>
      <c r="G8" s="52"/>
      <c r="H8" s="68" t="s">
        <v>49</v>
      </c>
      <c r="I8" s="68" t="s">
        <v>50</v>
      </c>
      <c r="J8" s="68" t="s">
        <v>51</v>
      </c>
      <c r="K8" s="52"/>
      <c r="L8" s="51"/>
      <c r="M8" s="57"/>
      <c r="N8" s="54" t="s">
        <v>31</v>
      </c>
      <c r="O8" s="64" t="s">
        <v>32</v>
      </c>
      <c r="P8" s="50"/>
      <c r="Q8" s="52"/>
      <c r="R8" s="52"/>
      <c r="S8" s="52"/>
      <c r="T8" s="52"/>
    </row>
    <row r="9" spans="1:20" ht="105" customHeight="1">
      <c r="A9" s="52"/>
      <c r="B9" s="52"/>
      <c r="C9" s="52"/>
      <c r="D9" s="52"/>
      <c r="E9" s="52"/>
      <c r="F9" s="52"/>
      <c r="G9" s="52"/>
      <c r="H9" s="58"/>
      <c r="I9" s="58"/>
      <c r="J9" s="58"/>
      <c r="K9" s="52"/>
      <c r="L9" s="20" t="s">
        <v>33</v>
      </c>
      <c r="M9" s="20" t="s">
        <v>34</v>
      </c>
      <c r="N9" s="57"/>
      <c r="O9" s="58"/>
      <c r="P9" s="51"/>
      <c r="Q9" s="52"/>
      <c r="R9" s="52"/>
      <c r="S9" s="52"/>
      <c r="T9" s="52"/>
    </row>
    <row r="10" spans="1:20" ht="16.5" customHeight="1">
      <c r="A10" s="21">
        <v>1</v>
      </c>
      <c r="B10" s="22" t="s">
        <v>2</v>
      </c>
      <c r="C10" s="23">
        <v>40</v>
      </c>
      <c r="D10" s="24">
        <v>505</v>
      </c>
      <c r="E10" s="25">
        <v>46687</v>
      </c>
      <c r="F10" s="26">
        <v>950</v>
      </c>
      <c r="G10" s="31">
        <v>17958000</v>
      </c>
      <c r="H10" s="42" t="s">
        <v>52</v>
      </c>
      <c r="I10" s="42" t="s">
        <v>52</v>
      </c>
      <c r="J10" s="42" t="s">
        <v>52</v>
      </c>
      <c r="K10" s="34">
        <v>16</v>
      </c>
      <c r="L10" s="34">
        <v>100</v>
      </c>
      <c r="M10" s="34">
        <v>5000</v>
      </c>
      <c r="N10" s="34">
        <v>2300</v>
      </c>
      <c r="O10" s="34">
        <v>200</v>
      </c>
      <c r="P10" s="46">
        <v>300</v>
      </c>
      <c r="Q10" s="43" t="s">
        <v>55</v>
      </c>
      <c r="R10" s="43" t="s">
        <v>55</v>
      </c>
      <c r="S10" s="43" t="s">
        <v>55</v>
      </c>
      <c r="T10" s="43" t="s">
        <v>55</v>
      </c>
    </row>
    <row r="11" spans="1:20">
      <c r="A11" s="21">
        <v>2</v>
      </c>
      <c r="B11" s="22" t="s">
        <v>3</v>
      </c>
      <c r="C11" s="23">
        <v>24</v>
      </c>
      <c r="D11" s="28">
        <v>321</v>
      </c>
      <c r="E11" s="29">
        <v>26471</v>
      </c>
      <c r="F11" s="26">
        <v>520</v>
      </c>
      <c r="G11" s="26">
        <v>13692600</v>
      </c>
      <c r="H11" s="21" t="s">
        <v>52</v>
      </c>
      <c r="I11" s="21" t="s">
        <v>52</v>
      </c>
      <c r="J11" s="21" t="s">
        <v>52</v>
      </c>
      <c r="K11" s="27">
        <v>12</v>
      </c>
      <c r="L11" s="27">
        <v>60</v>
      </c>
      <c r="M11" s="27">
        <v>3000</v>
      </c>
      <c r="N11" s="27">
        <v>2000</v>
      </c>
      <c r="O11" s="27">
        <v>200</v>
      </c>
      <c r="P11" s="46">
        <v>300</v>
      </c>
      <c r="Q11" s="43" t="s">
        <v>55</v>
      </c>
      <c r="R11" s="43" t="s">
        <v>55</v>
      </c>
      <c r="S11" s="43" t="s">
        <v>55</v>
      </c>
      <c r="T11" s="43" t="s">
        <v>55</v>
      </c>
    </row>
    <row r="12" spans="1:20">
      <c r="A12" s="21">
        <v>3</v>
      </c>
      <c r="B12" s="22" t="s">
        <v>4</v>
      </c>
      <c r="C12" s="23">
        <v>23</v>
      </c>
      <c r="D12" s="30">
        <v>249</v>
      </c>
      <c r="E12" s="29">
        <v>18372</v>
      </c>
      <c r="F12" s="26">
        <v>400</v>
      </c>
      <c r="G12" s="26">
        <v>9883200</v>
      </c>
      <c r="H12" s="21" t="s">
        <v>52</v>
      </c>
      <c r="I12" s="21" t="s">
        <v>52</v>
      </c>
      <c r="J12" s="21" t="s">
        <v>52</v>
      </c>
      <c r="K12" s="27">
        <v>12</v>
      </c>
      <c r="L12" s="27">
        <v>60</v>
      </c>
      <c r="M12" s="27">
        <v>3000</v>
      </c>
      <c r="N12" s="27">
        <v>1000</v>
      </c>
      <c r="O12" s="27">
        <v>350</v>
      </c>
      <c r="P12" s="46">
        <v>300</v>
      </c>
      <c r="Q12" s="43" t="s">
        <v>55</v>
      </c>
      <c r="R12" s="43" t="s">
        <v>55</v>
      </c>
      <c r="S12" s="43" t="s">
        <v>55</v>
      </c>
      <c r="T12" s="43" t="s">
        <v>55</v>
      </c>
    </row>
    <row r="13" spans="1:20">
      <c r="A13" s="21">
        <v>4</v>
      </c>
      <c r="B13" s="22" t="s">
        <v>5</v>
      </c>
      <c r="C13" s="23">
        <v>12</v>
      </c>
      <c r="D13" s="31">
        <v>150</v>
      </c>
      <c r="E13" s="25">
        <v>10081</v>
      </c>
      <c r="F13" s="26">
        <v>170</v>
      </c>
      <c r="G13" s="26">
        <v>4899600</v>
      </c>
      <c r="H13" s="21" t="s">
        <v>52</v>
      </c>
      <c r="I13" s="21" t="s">
        <v>52</v>
      </c>
      <c r="J13" s="21" t="s">
        <v>52</v>
      </c>
      <c r="K13" s="27">
        <v>4</v>
      </c>
      <c r="L13" s="27">
        <v>30</v>
      </c>
      <c r="M13" s="27">
        <v>1500</v>
      </c>
      <c r="N13" s="27">
        <v>100</v>
      </c>
      <c r="O13" s="27">
        <v>0</v>
      </c>
      <c r="P13" s="46">
        <v>300</v>
      </c>
      <c r="Q13" s="43" t="s">
        <v>55</v>
      </c>
      <c r="R13" s="43" t="s">
        <v>55</v>
      </c>
      <c r="S13" s="43" t="s">
        <v>55</v>
      </c>
      <c r="T13" s="43" t="s">
        <v>55</v>
      </c>
    </row>
    <row r="14" spans="1:20">
      <c r="A14" s="21">
        <v>5</v>
      </c>
      <c r="B14" s="22" t="s">
        <v>6</v>
      </c>
      <c r="C14" s="23">
        <v>7</v>
      </c>
      <c r="D14" s="28">
        <v>71</v>
      </c>
      <c r="E14" s="25">
        <v>5919</v>
      </c>
      <c r="F14" s="26">
        <v>140</v>
      </c>
      <c r="G14" s="26">
        <v>3223200</v>
      </c>
      <c r="H14" s="21" t="s">
        <v>52</v>
      </c>
      <c r="I14" s="21" t="s">
        <v>52</v>
      </c>
      <c r="J14" s="21" t="s">
        <v>52</v>
      </c>
      <c r="K14" s="27">
        <v>4</v>
      </c>
      <c r="L14" s="27">
        <v>30</v>
      </c>
      <c r="M14" s="27">
        <v>1500</v>
      </c>
      <c r="N14" s="27">
        <v>50</v>
      </c>
      <c r="O14" s="27">
        <v>0</v>
      </c>
      <c r="P14" s="46">
        <v>300</v>
      </c>
      <c r="Q14" s="43" t="s">
        <v>55</v>
      </c>
      <c r="R14" s="43" t="s">
        <v>55</v>
      </c>
      <c r="S14" s="43" t="s">
        <v>55</v>
      </c>
      <c r="T14" s="43" t="s">
        <v>55</v>
      </c>
    </row>
    <row r="15" spans="1:20">
      <c r="A15" s="21">
        <v>6</v>
      </c>
      <c r="B15" s="22" t="s">
        <v>7</v>
      </c>
      <c r="C15" s="23">
        <v>30</v>
      </c>
      <c r="D15" s="32">
        <v>446</v>
      </c>
      <c r="E15" s="29">
        <v>30712</v>
      </c>
      <c r="F15" s="26">
        <v>940</v>
      </c>
      <c r="G15" s="26">
        <v>16549200</v>
      </c>
      <c r="H15" s="21" t="s">
        <v>52</v>
      </c>
      <c r="I15" s="21" t="s">
        <v>52</v>
      </c>
      <c r="J15" s="21" t="s">
        <v>52</v>
      </c>
      <c r="K15" s="27">
        <v>15</v>
      </c>
      <c r="L15" s="27">
        <v>80</v>
      </c>
      <c r="M15" s="27">
        <v>4000</v>
      </c>
      <c r="N15" s="27">
        <v>1800</v>
      </c>
      <c r="O15" s="27">
        <v>400</v>
      </c>
      <c r="P15" s="46">
        <v>300</v>
      </c>
      <c r="Q15" s="43" t="s">
        <v>55</v>
      </c>
      <c r="R15" s="43" t="s">
        <v>55</v>
      </c>
      <c r="S15" s="43" t="s">
        <v>55</v>
      </c>
      <c r="T15" s="43" t="s">
        <v>55</v>
      </c>
    </row>
    <row r="16" spans="1:20">
      <c r="A16" s="21">
        <v>7</v>
      </c>
      <c r="B16" s="22" t="s">
        <v>8</v>
      </c>
      <c r="C16" s="23">
        <v>39</v>
      </c>
      <c r="D16" s="33">
        <v>448</v>
      </c>
      <c r="E16" s="29">
        <v>60174</v>
      </c>
      <c r="F16" s="31">
        <v>940</v>
      </c>
      <c r="G16" s="26">
        <v>31760400</v>
      </c>
      <c r="H16" s="21" t="s">
        <v>52</v>
      </c>
      <c r="I16" s="21" t="s">
        <v>52</v>
      </c>
      <c r="J16" s="21" t="s">
        <v>52</v>
      </c>
      <c r="K16" s="27">
        <v>16</v>
      </c>
      <c r="L16" s="27">
        <v>100</v>
      </c>
      <c r="M16" s="27">
        <v>5000</v>
      </c>
      <c r="N16" s="27">
        <v>1000</v>
      </c>
      <c r="O16" s="27">
        <v>700</v>
      </c>
      <c r="P16" s="46">
        <v>300</v>
      </c>
      <c r="Q16" s="43" t="s">
        <v>55</v>
      </c>
      <c r="R16" s="43" t="s">
        <v>55</v>
      </c>
      <c r="S16" s="43" t="s">
        <v>55</v>
      </c>
      <c r="T16" s="43" t="s">
        <v>55</v>
      </c>
    </row>
    <row r="17" spans="1:20">
      <c r="A17" s="21">
        <v>8</v>
      </c>
      <c r="B17" s="22" t="s">
        <v>9</v>
      </c>
      <c r="C17" s="23">
        <v>33</v>
      </c>
      <c r="D17" s="34">
        <v>404</v>
      </c>
      <c r="E17" s="29">
        <v>38626</v>
      </c>
      <c r="F17" s="26">
        <v>950</v>
      </c>
      <c r="G17" s="26">
        <v>21081000</v>
      </c>
      <c r="H17" s="21" t="s">
        <v>52</v>
      </c>
      <c r="I17" s="21" t="s">
        <v>52</v>
      </c>
      <c r="J17" s="21" t="s">
        <v>52</v>
      </c>
      <c r="K17" s="27">
        <v>15</v>
      </c>
      <c r="L17" s="27">
        <v>100</v>
      </c>
      <c r="M17" s="27">
        <v>5000</v>
      </c>
      <c r="N17" s="27">
        <v>1000</v>
      </c>
      <c r="O17" s="27">
        <v>500</v>
      </c>
      <c r="P17" s="46">
        <v>300</v>
      </c>
      <c r="Q17" s="43" t="s">
        <v>55</v>
      </c>
      <c r="R17" s="43" t="s">
        <v>55</v>
      </c>
      <c r="S17" s="43" t="s">
        <v>55</v>
      </c>
      <c r="T17" s="43" t="s">
        <v>55</v>
      </c>
    </row>
    <row r="18" spans="1:20">
      <c r="A18" s="21">
        <v>9</v>
      </c>
      <c r="B18" s="22" t="s">
        <v>10</v>
      </c>
      <c r="C18" s="23">
        <v>10</v>
      </c>
      <c r="D18" s="35">
        <v>132</v>
      </c>
      <c r="E18" s="29">
        <v>13693</v>
      </c>
      <c r="F18" s="26">
        <v>320</v>
      </c>
      <c r="G18" s="26">
        <v>7829400</v>
      </c>
      <c r="H18" s="21" t="s">
        <v>52</v>
      </c>
      <c r="I18" s="21" t="s">
        <v>52</v>
      </c>
      <c r="J18" s="21" t="s">
        <v>52</v>
      </c>
      <c r="K18" s="27">
        <v>4</v>
      </c>
      <c r="L18" s="27">
        <v>30</v>
      </c>
      <c r="M18" s="27">
        <v>1500</v>
      </c>
      <c r="N18" s="27">
        <v>400</v>
      </c>
      <c r="O18" s="27">
        <v>100</v>
      </c>
      <c r="P18" s="46">
        <v>300</v>
      </c>
      <c r="Q18" s="43" t="s">
        <v>55</v>
      </c>
      <c r="R18" s="43" t="s">
        <v>55</v>
      </c>
      <c r="S18" s="43" t="s">
        <v>55</v>
      </c>
      <c r="T18" s="43" t="s">
        <v>55</v>
      </c>
    </row>
    <row r="19" spans="1:20">
      <c r="A19" s="21">
        <v>10</v>
      </c>
      <c r="B19" s="22" t="s">
        <v>11</v>
      </c>
      <c r="C19" s="23">
        <v>10</v>
      </c>
      <c r="D19" s="35">
        <v>108</v>
      </c>
      <c r="E19" s="29">
        <v>6027</v>
      </c>
      <c r="F19" s="26">
        <v>210</v>
      </c>
      <c r="G19" s="26">
        <v>3439200</v>
      </c>
      <c r="H19" s="21" t="s">
        <v>52</v>
      </c>
      <c r="I19" s="21" t="s">
        <v>52</v>
      </c>
      <c r="J19" s="21" t="s">
        <v>52</v>
      </c>
      <c r="K19" s="27">
        <v>4</v>
      </c>
      <c r="L19" s="27">
        <v>30</v>
      </c>
      <c r="M19" s="27">
        <v>1500</v>
      </c>
      <c r="N19" s="27">
        <v>100</v>
      </c>
      <c r="O19" s="27">
        <v>50</v>
      </c>
      <c r="P19" s="46">
        <v>300</v>
      </c>
      <c r="Q19" s="43" t="s">
        <v>55</v>
      </c>
      <c r="R19" s="43" t="s">
        <v>55</v>
      </c>
      <c r="S19" s="43" t="s">
        <v>55</v>
      </c>
      <c r="T19" s="43" t="s">
        <v>55</v>
      </c>
    </row>
    <row r="20" spans="1:20">
      <c r="A20" s="21">
        <v>11</v>
      </c>
      <c r="B20" s="22" t="s">
        <v>12</v>
      </c>
      <c r="C20" s="23">
        <v>25</v>
      </c>
      <c r="D20" s="31">
        <v>309</v>
      </c>
      <c r="E20" s="29">
        <v>18857</v>
      </c>
      <c r="F20" s="26">
        <v>550</v>
      </c>
      <c r="G20" s="26">
        <v>8968800</v>
      </c>
      <c r="H20" s="21" t="s">
        <v>52</v>
      </c>
      <c r="I20" s="21" t="s">
        <v>52</v>
      </c>
      <c r="J20" s="21" t="s">
        <v>52</v>
      </c>
      <c r="K20" s="27">
        <v>12</v>
      </c>
      <c r="L20" s="27">
        <v>60</v>
      </c>
      <c r="M20" s="27">
        <v>3000</v>
      </c>
      <c r="N20" s="27">
        <v>700</v>
      </c>
      <c r="O20" s="27">
        <v>500</v>
      </c>
      <c r="P20" s="46">
        <v>300</v>
      </c>
      <c r="Q20" s="43" t="s">
        <v>55</v>
      </c>
      <c r="R20" s="43" t="s">
        <v>55</v>
      </c>
      <c r="S20" s="43" t="s">
        <v>55</v>
      </c>
      <c r="T20" s="43" t="s">
        <v>55</v>
      </c>
    </row>
    <row r="21" spans="1:20">
      <c r="A21" s="21">
        <v>12</v>
      </c>
      <c r="B21" s="22" t="s">
        <v>13</v>
      </c>
      <c r="C21" s="23">
        <v>21</v>
      </c>
      <c r="D21" s="31">
        <v>286</v>
      </c>
      <c r="E21" s="29">
        <v>27382</v>
      </c>
      <c r="F21" s="26">
        <v>550</v>
      </c>
      <c r="G21" s="26">
        <v>3860400</v>
      </c>
      <c r="H21" s="21" t="s">
        <v>52</v>
      </c>
      <c r="I21" s="21" t="s">
        <v>52</v>
      </c>
      <c r="J21" s="21" t="s">
        <v>52</v>
      </c>
      <c r="K21" s="27">
        <v>10</v>
      </c>
      <c r="L21" s="27">
        <v>50</v>
      </c>
      <c r="M21" s="27">
        <v>2500</v>
      </c>
      <c r="N21" s="27">
        <v>300</v>
      </c>
      <c r="O21" s="27">
        <v>100</v>
      </c>
      <c r="P21" s="46">
        <v>300</v>
      </c>
      <c r="Q21" s="43" t="s">
        <v>55</v>
      </c>
      <c r="R21" s="43" t="s">
        <v>55</v>
      </c>
      <c r="S21" s="43" t="s">
        <v>55</v>
      </c>
      <c r="T21" s="43" t="s">
        <v>55</v>
      </c>
    </row>
    <row r="22" spans="1:20">
      <c r="A22" s="21">
        <v>13</v>
      </c>
      <c r="B22" s="22" t="s">
        <v>14</v>
      </c>
      <c r="C22" s="23">
        <v>12</v>
      </c>
      <c r="D22" s="31">
        <v>146</v>
      </c>
      <c r="E22" s="36">
        <v>9685</v>
      </c>
      <c r="F22" s="26">
        <v>140</v>
      </c>
      <c r="G22" s="26">
        <v>825000</v>
      </c>
      <c r="H22" s="21" t="s">
        <v>52</v>
      </c>
      <c r="I22" s="21" t="s">
        <v>52</v>
      </c>
      <c r="J22" s="21" t="s">
        <v>52</v>
      </c>
      <c r="K22" s="27">
        <v>6</v>
      </c>
      <c r="L22" s="27">
        <v>30</v>
      </c>
      <c r="M22" s="27">
        <v>1500</v>
      </c>
      <c r="N22" s="27">
        <v>200</v>
      </c>
      <c r="O22" s="27">
        <v>50</v>
      </c>
      <c r="P22" s="46">
        <v>200</v>
      </c>
      <c r="Q22" s="43" t="s">
        <v>55</v>
      </c>
      <c r="R22" s="43" t="s">
        <v>55</v>
      </c>
      <c r="S22" s="43" t="s">
        <v>55</v>
      </c>
      <c r="T22" s="43" t="s">
        <v>55</v>
      </c>
    </row>
    <row r="23" spans="1:20">
      <c r="A23" s="21">
        <v>14</v>
      </c>
      <c r="B23" s="22" t="s">
        <v>15</v>
      </c>
      <c r="C23" s="23">
        <v>14</v>
      </c>
      <c r="D23" s="28">
        <v>194</v>
      </c>
      <c r="E23" s="36">
        <v>11895</v>
      </c>
      <c r="F23" s="26">
        <v>150</v>
      </c>
      <c r="G23" s="26">
        <v>1468800</v>
      </c>
      <c r="H23" s="21" t="s">
        <v>52</v>
      </c>
      <c r="I23" s="21" t="s">
        <v>52</v>
      </c>
      <c r="J23" s="21" t="s">
        <v>52</v>
      </c>
      <c r="K23" s="27">
        <v>6</v>
      </c>
      <c r="L23" s="27">
        <v>30</v>
      </c>
      <c r="M23" s="27">
        <v>1500</v>
      </c>
      <c r="N23" s="27">
        <v>200</v>
      </c>
      <c r="O23" s="27">
        <v>50</v>
      </c>
      <c r="P23" s="46">
        <v>200</v>
      </c>
      <c r="Q23" s="43" t="s">
        <v>55</v>
      </c>
      <c r="R23" s="43" t="s">
        <v>55</v>
      </c>
      <c r="S23" s="43" t="s">
        <v>55</v>
      </c>
      <c r="T23" s="43" t="s">
        <v>55</v>
      </c>
    </row>
    <row r="24" spans="1:20">
      <c r="A24" s="21">
        <v>15</v>
      </c>
      <c r="B24" s="22" t="s">
        <v>18</v>
      </c>
      <c r="C24" s="23">
        <v>22</v>
      </c>
      <c r="D24" s="31">
        <v>269</v>
      </c>
      <c r="E24" s="29">
        <v>20661</v>
      </c>
      <c r="F24" s="26">
        <v>580</v>
      </c>
      <c r="G24" s="26">
        <v>7492800</v>
      </c>
      <c r="H24" s="37" t="s">
        <v>52</v>
      </c>
      <c r="I24" s="37" t="s">
        <v>52</v>
      </c>
      <c r="J24" s="37" t="s">
        <v>52</v>
      </c>
      <c r="K24" s="27">
        <v>10</v>
      </c>
      <c r="L24" s="27">
        <v>60</v>
      </c>
      <c r="M24" s="27">
        <v>3000</v>
      </c>
      <c r="N24" s="27">
        <v>1100</v>
      </c>
      <c r="O24" s="27">
        <v>300</v>
      </c>
      <c r="P24" s="46">
        <v>300</v>
      </c>
      <c r="Q24" s="43" t="s">
        <v>55</v>
      </c>
      <c r="R24" s="43" t="s">
        <v>55</v>
      </c>
      <c r="S24" s="43" t="s">
        <v>55</v>
      </c>
      <c r="T24" s="43" t="s">
        <v>55</v>
      </c>
    </row>
    <row r="25" spans="1:20">
      <c r="A25" s="21">
        <v>16</v>
      </c>
      <c r="B25" s="22" t="s">
        <v>16</v>
      </c>
      <c r="C25" s="23">
        <v>39</v>
      </c>
      <c r="D25" s="35">
        <v>495</v>
      </c>
      <c r="E25" s="29">
        <v>56820</v>
      </c>
      <c r="F25" s="26">
        <v>940</v>
      </c>
      <c r="G25" s="26">
        <v>28759200</v>
      </c>
      <c r="H25" s="21" t="s">
        <v>52</v>
      </c>
      <c r="I25" s="21" t="s">
        <v>52</v>
      </c>
      <c r="J25" s="21" t="s">
        <v>52</v>
      </c>
      <c r="K25" s="27">
        <v>16</v>
      </c>
      <c r="L25" s="27">
        <v>100</v>
      </c>
      <c r="M25" s="27">
        <v>5000</v>
      </c>
      <c r="N25" s="27">
        <v>1800</v>
      </c>
      <c r="O25" s="27">
        <v>400</v>
      </c>
      <c r="P25" s="46">
        <v>300</v>
      </c>
      <c r="Q25" s="43" t="s">
        <v>55</v>
      </c>
      <c r="R25" s="43" t="s">
        <v>55</v>
      </c>
      <c r="S25" s="43" t="s">
        <v>55</v>
      </c>
      <c r="T25" s="43" t="s">
        <v>55</v>
      </c>
    </row>
    <row r="26" spans="1:20">
      <c r="A26" s="21">
        <v>17</v>
      </c>
      <c r="B26" s="22" t="s">
        <v>17</v>
      </c>
      <c r="C26" s="23">
        <v>33</v>
      </c>
      <c r="D26" s="35">
        <v>361</v>
      </c>
      <c r="E26" s="29">
        <v>63526</v>
      </c>
      <c r="F26" s="26">
        <v>660</v>
      </c>
      <c r="G26" s="26">
        <v>32313600</v>
      </c>
      <c r="H26" s="21" t="s">
        <v>52</v>
      </c>
      <c r="I26" s="21" t="s">
        <v>52</v>
      </c>
      <c r="J26" s="21" t="s">
        <v>52</v>
      </c>
      <c r="K26" s="27">
        <v>16</v>
      </c>
      <c r="L26" s="27">
        <v>100</v>
      </c>
      <c r="M26" s="27">
        <v>5000</v>
      </c>
      <c r="N26" s="27">
        <v>2300</v>
      </c>
      <c r="O26" s="27">
        <v>200</v>
      </c>
      <c r="P26" s="46">
        <v>300</v>
      </c>
      <c r="Q26" s="43" t="s">
        <v>55</v>
      </c>
      <c r="R26" s="43" t="s">
        <v>55</v>
      </c>
      <c r="S26" s="43" t="s">
        <v>55</v>
      </c>
      <c r="T26" s="43" t="s">
        <v>55</v>
      </c>
    </row>
    <row r="27" spans="1:20">
      <c r="A27" s="21">
        <v>18</v>
      </c>
      <c r="B27" s="22" t="s">
        <v>19</v>
      </c>
      <c r="C27" s="23">
        <v>21</v>
      </c>
      <c r="D27" s="38">
        <v>252</v>
      </c>
      <c r="E27" s="29">
        <v>26246</v>
      </c>
      <c r="F27" s="26">
        <v>400</v>
      </c>
      <c r="G27" s="26">
        <v>10398000</v>
      </c>
      <c r="H27" s="21" t="s">
        <v>52</v>
      </c>
      <c r="I27" s="21" t="s">
        <v>52</v>
      </c>
      <c r="J27" s="21" t="s">
        <v>52</v>
      </c>
      <c r="K27" s="27">
        <v>10</v>
      </c>
      <c r="L27" s="27">
        <v>60</v>
      </c>
      <c r="M27" s="27">
        <v>3000</v>
      </c>
      <c r="N27" s="27">
        <v>1200</v>
      </c>
      <c r="O27" s="27">
        <v>200</v>
      </c>
      <c r="P27" s="46">
        <v>300</v>
      </c>
      <c r="Q27" s="43" t="s">
        <v>55</v>
      </c>
      <c r="R27" s="43" t="s">
        <v>55</v>
      </c>
      <c r="S27" s="43" t="s">
        <v>55</v>
      </c>
      <c r="T27" s="43" t="s">
        <v>55</v>
      </c>
    </row>
    <row r="28" spans="1:20">
      <c r="A28" s="21">
        <v>19</v>
      </c>
      <c r="B28" s="22" t="s">
        <v>20</v>
      </c>
      <c r="C28" s="23">
        <v>13</v>
      </c>
      <c r="D28" s="31">
        <v>125</v>
      </c>
      <c r="E28" s="29">
        <v>15231</v>
      </c>
      <c r="F28" s="26">
        <v>150</v>
      </c>
      <c r="G28" s="26">
        <v>3341400</v>
      </c>
      <c r="H28" s="21" t="s">
        <v>52</v>
      </c>
      <c r="I28" s="21" t="s">
        <v>52</v>
      </c>
      <c r="J28" s="21" t="s">
        <v>52</v>
      </c>
      <c r="K28" s="27">
        <v>4</v>
      </c>
      <c r="L28" s="27">
        <v>30</v>
      </c>
      <c r="M28" s="27">
        <v>1500</v>
      </c>
      <c r="N28" s="27">
        <v>300</v>
      </c>
      <c r="O28" s="27">
        <v>200</v>
      </c>
      <c r="P28" s="46">
        <v>200</v>
      </c>
      <c r="Q28" s="43" t="s">
        <v>55</v>
      </c>
      <c r="R28" s="43" t="s">
        <v>55</v>
      </c>
      <c r="S28" s="43" t="s">
        <v>55</v>
      </c>
      <c r="T28" s="43" t="s">
        <v>55</v>
      </c>
    </row>
    <row r="29" spans="1:20">
      <c r="A29" s="21">
        <v>20</v>
      </c>
      <c r="B29" s="22" t="s">
        <v>21</v>
      </c>
      <c r="C29" s="23">
        <v>18</v>
      </c>
      <c r="D29" s="35">
        <v>153</v>
      </c>
      <c r="E29" s="29">
        <v>10105</v>
      </c>
      <c r="F29" s="26">
        <v>140</v>
      </c>
      <c r="G29" s="26">
        <v>921600</v>
      </c>
      <c r="H29" s="21" t="s">
        <v>52</v>
      </c>
      <c r="I29" s="21" t="s">
        <v>52</v>
      </c>
      <c r="J29" s="21" t="s">
        <v>52</v>
      </c>
      <c r="K29" s="27">
        <v>4</v>
      </c>
      <c r="L29" s="27">
        <v>30</v>
      </c>
      <c r="M29" s="27">
        <v>1500</v>
      </c>
      <c r="N29" s="27">
        <v>100</v>
      </c>
      <c r="O29" s="27">
        <v>0</v>
      </c>
      <c r="P29" s="46">
        <v>200</v>
      </c>
      <c r="Q29" s="43" t="s">
        <v>55</v>
      </c>
      <c r="R29" s="43" t="s">
        <v>55</v>
      </c>
      <c r="S29" s="43" t="s">
        <v>55</v>
      </c>
      <c r="T29" s="43" t="s">
        <v>55</v>
      </c>
    </row>
    <row r="30" spans="1:20">
      <c r="A30" s="21">
        <v>21</v>
      </c>
      <c r="B30" s="22" t="s">
        <v>22</v>
      </c>
      <c r="C30" s="23">
        <v>21</v>
      </c>
      <c r="D30" s="28">
        <v>193</v>
      </c>
      <c r="E30" s="29">
        <v>7388</v>
      </c>
      <c r="F30" s="26">
        <v>200</v>
      </c>
      <c r="G30" s="26">
        <v>191400</v>
      </c>
      <c r="H30" s="21" t="s">
        <v>52</v>
      </c>
      <c r="I30" s="21" t="s">
        <v>52</v>
      </c>
      <c r="J30" s="21" t="s">
        <v>52</v>
      </c>
      <c r="K30" s="27">
        <v>4</v>
      </c>
      <c r="L30" s="27">
        <v>30</v>
      </c>
      <c r="M30" s="27">
        <v>1500</v>
      </c>
      <c r="N30" s="27">
        <v>50</v>
      </c>
      <c r="O30" s="27">
        <v>0</v>
      </c>
      <c r="P30" s="46">
        <v>200</v>
      </c>
      <c r="Q30" s="43" t="s">
        <v>55</v>
      </c>
      <c r="R30" s="43" t="s">
        <v>55</v>
      </c>
      <c r="S30" s="43" t="s">
        <v>55</v>
      </c>
      <c r="T30" s="43" t="s">
        <v>55</v>
      </c>
    </row>
    <row r="31" spans="1:20">
      <c r="A31" s="20"/>
      <c r="B31" s="20" t="s">
        <v>23</v>
      </c>
      <c r="C31" s="39">
        <f>SUM(C10:C30)</f>
        <v>467</v>
      </c>
      <c r="D31" s="39">
        <f t="shared" ref="D31" si="0">SUM(D10:D30)</f>
        <v>5617</v>
      </c>
      <c r="E31" s="40">
        <f t="shared" ref="E31" si="1">SUM(E10:E30)</f>
        <v>524558</v>
      </c>
      <c r="F31" s="20">
        <f>+SUM(F10:F30)</f>
        <v>10000</v>
      </c>
      <c r="G31" s="41">
        <f>SUM(G10:G30)</f>
        <v>228856800</v>
      </c>
      <c r="H31" s="20"/>
      <c r="I31" s="20"/>
      <c r="J31" s="20"/>
      <c r="K31" s="41">
        <f>SUM(K10:K30)</f>
        <v>200</v>
      </c>
      <c r="L31" s="41">
        <f t="shared" ref="L31:N31" si="2">SUM(L10:L30)</f>
        <v>1200</v>
      </c>
      <c r="M31" s="41">
        <f t="shared" si="2"/>
        <v>60000</v>
      </c>
      <c r="N31" s="41">
        <f t="shared" si="2"/>
        <v>18000</v>
      </c>
      <c r="O31" s="41">
        <f>SUM(O10:O30)</f>
        <v>4500</v>
      </c>
      <c r="P31" s="41">
        <f t="shared" ref="P31" si="3">SUM(P10:P30)</f>
        <v>5800</v>
      </c>
      <c r="Q31" s="26"/>
      <c r="R31" s="26"/>
      <c r="S31" s="13"/>
      <c r="T31" s="13"/>
    </row>
  </sheetData>
  <mergeCells count="30">
    <mergeCell ref="O8:O9"/>
    <mergeCell ref="K6:K9"/>
    <mergeCell ref="N6:O7"/>
    <mergeCell ref="H7:J7"/>
    <mergeCell ref="H8:H9"/>
    <mergeCell ref="J8:J9"/>
    <mergeCell ref="H6:J6"/>
    <mergeCell ref="L6:M8"/>
    <mergeCell ref="I8:I9"/>
    <mergeCell ref="A5:A9"/>
    <mergeCell ref="B5:B9"/>
    <mergeCell ref="C5:C9"/>
    <mergeCell ref="D5:D9"/>
    <mergeCell ref="E5:E9"/>
    <mergeCell ref="P6:P9"/>
    <mergeCell ref="T7:T9"/>
    <mergeCell ref="Q6:T6"/>
    <mergeCell ref="B1:H1"/>
    <mergeCell ref="B2:H2"/>
    <mergeCell ref="D3:E3"/>
    <mergeCell ref="N8:N9"/>
    <mergeCell ref="F6:F9"/>
    <mergeCell ref="G6:G9"/>
    <mergeCell ref="J3:S3"/>
    <mergeCell ref="J2:S2"/>
    <mergeCell ref="Q7:Q9"/>
    <mergeCell ref="R7:R9"/>
    <mergeCell ref="S7:S9"/>
    <mergeCell ref="F5:T5"/>
    <mergeCell ref="S4:T4"/>
  </mergeCells>
  <pageMargins left="0.23" right="0.28000000000000003" top="0.3" bottom="0.32" header="0.3" footer="0.2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R30"/>
  <sheetViews>
    <sheetView view="pageLayout" workbookViewId="0">
      <selection activeCell="H13" sqref="H13"/>
    </sheetView>
  </sheetViews>
  <sheetFormatPr defaultRowHeight="15.75"/>
  <cols>
    <col min="1" max="1" width="0.25" customWidth="1"/>
    <col min="2" max="2" width="4.375" customWidth="1"/>
    <col min="3" max="3" width="11.25" customWidth="1"/>
    <col min="4" max="4" width="8.5" customWidth="1"/>
    <col min="5" max="5" width="8.75" customWidth="1"/>
    <col min="6" max="6" width="8.25" customWidth="1"/>
    <col min="7" max="7" width="7.25" customWidth="1"/>
    <col min="8" max="8" width="6.875" customWidth="1"/>
    <col min="9" max="9" width="6.125" customWidth="1"/>
    <col min="10" max="10" width="6.375" customWidth="1"/>
    <col min="11" max="11" width="6.25" customWidth="1"/>
    <col min="12" max="12" width="7.25" customWidth="1"/>
    <col min="13" max="13" width="9.625" customWidth="1"/>
    <col min="14" max="14" width="9.5" customWidth="1"/>
    <col min="15" max="15" width="7.25" customWidth="1"/>
    <col min="16" max="16" width="6.75" customWidth="1"/>
    <col min="17" max="18" width="4.625" customWidth="1"/>
  </cols>
  <sheetData>
    <row r="1" spans="2:18">
      <c r="Q1" s="2" t="s">
        <v>46</v>
      </c>
    </row>
    <row r="2" spans="2:18" ht="15.75" customHeight="1">
      <c r="B2" s="70" t="s">
        <v>0</v>
      </c>
      <c r="C2" s="70" t="s">
        <v>24</v>
      </c>
      <c r="D2" s="70" t="s">
        <v>47</v>
      </c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2:18" ht="32.25" customHeight="1">
      <c r="B3" s="70"/>
      <c r="C3" s="70"/>
      <c r="D3" s="70" t="s">
        <v>35</v>
      </c>
      <c r="E3" s="70"/>
      <c r="F3" s="70" t="s">
        <v>59</v>
      </c>
      <c r="G3" s="70"/>
      <c r="H3" s="70"/>
      <c r="I3" s="70" t="s">
        <v>58</v>
      </c>
      <c r="J3" s="70" t="s">
        <v>28</v>
      </c>
      <c r="K3" s="70"/>
      <c r="L3" s="70" t="s">
        <v>63</v>
      </c>
      <c r="M3" s="70" t="s">
        <v>36</v>
      </c>
      <c r="N3" s="70" t="s">
        <v>79</v>
      </c>
      <c r="O3" s="70" t="s">
        <v>78</v>
      </c>
      <c r="P3" s="70"/>
      <c r="Q3" s="70" t="s">
        <v>83</v>
      </c>
      <c r="R3" s="70"/>
    </row>
    <row r="4" spans="2:18" ht="22.5" customHeight="1">
      <c r="B4" s="70"/>
      <c r="C4" s="70"/>
      <c r="D4" s="70" t="s">
        <v>56</v>
      </c>
      <c r="E4" s="70" t="s">
        <v>57</v>
      </c>
      <c r="F4" s="70" t="s">
        <v>60</v>
      </c>
      <c r="G4" s="70" t="s">
        <v>62</v>
      </c>
      <c r="H4" s="70" t="s">
        <v>61</v>
      </c>
      <c r="I4" s="70"/>
      <c r="J4" s="70" t="s">
        <v>42</v>
      </c>
      <c r="K4" s="70" t="s">
        <v>43</v>
      </c>
      <c r="L4" s="70"/>
      <c r="M4" s="70"/>
      <c r="N4" s="70"/>
      <c r="O4" s="70"/>
      <c r="P4" s="70"/>
      <c r="Q4" s="70"/>
      <c r="R4" s="70"/>
    </row>
    <row r="5" spans="2:18" ht="75" customHeight="1"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48" t="s">
        <v>37</v>
      </c>
      <c r="P5" s="48" t="s">
        <v>38</v>
      </c>
      <c r="Q5" s="70"/>
      <c r="R5" s="70"/>
    </row>
    <row r="6" spans="2:18" ht="25.5">
      <c r="B6" s="70"/>
      <c r="C6" s="70"/>
      <c r="D6" s="5" t="s">
        <v>45</v>
      </c>
      <c r="E6" s="5" t="s">
        <v>45</v>
      </c>
      <c r="F6" s="5" t="s">
        <v>44</v>
      </c>
      <c r="G6" s="5" t="s">
        <v>44</v>
      </c>
      <c r="H6" s="5" t="s">
        <v>44</v>
      </c>
      <c r="I6" s="5" t="s">
        <v>45</v>
      </c>
      <c r="J6" s="5" t="s">
        <v>45</v>
      </c>
      <c r="K6" s="5" t="s">
        <v>45</v>
      </c>
      <c r="L6" s="5" t="s">
        <v>39</v>
      </c>
      <c r="M6" s="5" t="s">
        <v>39</v>
      </c>
      <c r="N6" s="19" t="s">
        <v>40</v>
      </c>
      <c r="O6" s="5" t="s">
        <v>41</v>
      </c>
      <c r="P6" s="5" t="s">
        <v>41</v>
      </c>
      <c r="Q6" s="5" t="s">
        <v>81</v>
      </c>
      <c r="R6" s="5" t="s">
        <v>82</v>
      </c>
    </row>
    <row r="7" spans="2:18" ht="18" customHeight="1">
      <c r="B7" s="9">
        <v>1</v>
      </c>
      <c r="C7" s="10" t="s">
        <v>2</v>
      </c>
      <c r="D7" s="11">
        <v>22831</v>
      </c>
      <c r="E7" s="11">
        <v>11415</v>
      </c>
      <c r="F7" s="11">
        <v>40</v>
      </c>
      <c r="G7" s="11">
        <v>40</v>
      </c>
      <c r="H7" s="11">
        <v>40</v>
      </c>
      <c r="I7" s="11">
        <v>40</v>
      </c>
      <c r="J7" s="11">
        <v>38258</v>
      </c>
      <c r="K7" s="11">
        <v>32519</v>
      </c>
      <c r="L7" s="11">
        <v>39683</v>
      </c>
      <c r="M7" s="12">
        <v>47630</v>
      </c>
      <c r="N7" s="14">
        <v>12</v>
      </c>
      <c r="O7" s="15">
        <v>42</v>
      </c>
      <c r="P7" s="15">
        <v>505</v>
      </c>
      <c r="Q7" s="15">
        <f>3*12</f>
        <v>36</v>
      </c>
      <c r="R7" s="15">
        <v>4</v>
      </c>
    </row>
    <row r="8" spans="2:18" ht="17.25" customHeight="1">
      <c r="B8" s="9">
        <v>2</v>
      </c>
      <c r="C8" s="10" t="s">
        <v>3</v>
      </c>
      <c r="D8" s="11">
        <v>13390</v>
      </c>
      <c r="E8" s="11">
        <v>6695</v>
      </c>
      <c r="F8" s="11">
        <v>24</v>
      </c>
      <c r="G8" s="11">
        <v>24</v>
      </c>
      <c r="H8" s="11">
        <v>24</v>
      </c>
      <c r="I8" s="11">
        <v>24</v>
      </c>
      <c r="J8" s="11">
        <v>20853</v>
      </c>
      <c r="K8" s="11">
        <v>17725</v>
      </c>
      <c r="L8" s="11">
        <v>22500</v>
      </c>
      <c r="M8" s="12">
        <v>26970</v>
      </c>
      <c r="N8" s="14">
        <v>12</v>
      </c>
      <c r="O8" s="15">
        <v>26</v>
      </c>
      <c r="P8" s="15">
        <v>321</v>
      </c>
      <c r="Q8" s="15">
        <f t="shared" ref="Q8:Q27" si="0">3*12</f>
        <v>36</v>
      </c>
      <c r="R8" s="15">
        <v>4</v>
      </c>
    </row>
    <row r="9" spans="2:18" ht="18" customHeight="1">
      <c r="B9" s="9">
        <v>3</v>
      </c>
      <c r="C9" s="10" t="s">
        <v>4</v>
      </c>
      <c r="D9" s="11">
        <v>9250</v>
      </c>
      <c r="E9" s="11">
        <v>4625</v>
      </c>
      <c r="F9" s="11">
        <v>23</v>
      </c>
      <c r="G9" s="11">
        <v>23</v>
      </c>
      <c r="H9" s="11">
        <v>23</v>
      </c>
      <c r="I9" s="11">
        <v>23</v>
      </c>
      <c r="J9" s="11">
        <v>14429</v>
      </c>
      <c r="K9" s="11">
        <v>12264</v>
      </c>
      <c r="L9" s="11">
        <v>15616</v>
      </c>
      <c r="M9" s="12">
        <v>18770</v>
      </c>
      <c r="N9" s="14">
        <v>12</v>
      </c>
      <c r="O9" s="15">
        <v>25</v>
      </c>
      <c r="P9" s="15">
        <v>249</v>
      </c>
      <c r="Q9" s="15">
        <f t="shared" si="0"/>
        <v>36</v>
      </c>
      <c r="R9" s="15">
        <v>4</v>
      </c>
    </row>
    <row r="10" spans="2:18" ht="18" customHeight="1">
      <c r="B10" s="9">
        <v>4</v>
      </c>
      <c r="C10" s="10" t="s">
        <v>25</v>
      </c>
      <c r="D10" s="11">
        <v>5508</v>
      </c>
      <c r="E10" s="11">
        <v>2754</v>
      </c>
      <c r="F10" s="11">
        <v>12</v>
      </c>
      <c r="G10" s="11">
        <v>12</v>
      </c>
      <c r="H10" s="11">
        <v>12</v>
      </c>
      <c r="I10" s="11">
        <v>12</v>
      </c>
      <c r="J10" s="11">
        <v>8314</v>
      </c>
      <c r="K10" s="11">
        <v>7066</v>
      </c>
      <c r="L10" s="11">
        <v>8568</v>
      </c>
      <c r="M10" s="12">
        <v>10250</v>
      </c>
      <c r="N10" s="14">
        <v>12</v>
      </c>
      <c r="O10" s="15">
        <v>14</v>
      </c>
      <c r="P10" s="15">
        <v>150</v>
      </c>
      <c r="Q10" s="15">
        <f t="shared" si="0"/>
        <v>36</v>
      </c>
      <c r="R10" s="15">
        <v>4</v>
      </c>
    </row>
    <row r="11" spans="2:18" ht="17.25" customHeight="1">
      <c r="B11" s="9">
        <v>5</v>
      </c>
      <c r="C11" s="10" t="s">
        <v>6</v>
      </c>
      <c r="D11" s="11">
        <v>2974</v>
      </c>
      <c r="E11" s="11">
        <v>1487</v>
      </c>
      <c r="F11" s="11">
        <v>7</v>
      </c>
      <c r="G11" s="11">
        <v>7</v>
      </c>
      <c r="H11" s="11">
        <v>7</v>
      </c>
      <c r="I11" s="11">
        <v>7</v>
      </c>
      <c r="J11" s="11">
        <v>4552</v>
      </c>
      <c r="K11" s="11">
        <v>3869</v>
      </c>
      <c r="L11" s="11">
        <v>5031</v>
      </c>
      <c r="M11" s="12">
        <v>6050</v>
      </c>
      <c r="N11" s="14">
        <v>12</v>
      </c>
      <c r="O11" s="15">
        <v>9</v>
      </c>
      <c r="P11" s="15">
        <v>71</v>
      </c>
      <c r="Q11" s="15">
        <f t="shared" si="0"/>
        <v>36</v>
      </c>
      <c r="R11" s="15">
        <v>4</v>
      </c>
    </row>
    <row r="12" spans="2:18" ht="17.25" customHeight="1">
      <c r="B12" s="9">
        <v>6</v>
      </c>
      <c r="C12" s="10" t="s">
        <v>7</v>
      </c>
      <c r="D12" s="11">
        <v>16644</v>
      </c>
      <c r="E12" s="11">
        <v>8322</v>
      </c>
      <c r="F12" s="11">
        <v>30</v>
      </c>
      <c r="G12" s="11">
        <v>30</v>
      </c>
      <c r="H12" s="11">
        <v>30</v>
      </c>
      <c r="I12" s="11">
        <v>30</v>
      </c>
      <c r="J12" s="11">
        <v>25608</v>
      </c>
      <c r="K12" s="11">
        <v>21766</v>
      </c>
      <c r="L12" s="11">
        <v>26105</v>
      </c>
      <c r="M12" s="12">
        <v>31650</v>
      </c>
      <c r="N12" s="14">
        <v>12</v>
      </c>
      <c r="O12" s="15">
        <v>32</v>
      </c>
      <c r="P12" s="15">
        <v>446</v>
      </c>
      <c r="Q12" s="15">
        <f t="shared" si="0"/>
        <v>36</v>
      </c>
      <c r="R12" s="15">
        <v>4</v>
      </c>
    </row>
    <row r="13" spans="2:18" ht="17.25" customHeight="1">
      <c r="B13" s="9">
        <v>7</v>
      </c>
      <c r="C13" s="10" t="s">
        <v>8</v>
      </c>
      <c r="D13" s="11">
        <v>29650</v>
      </c>
      <c r="E13" s="11">
        <v>14825</v>
      </c>
      <c r="F13" s="11">
        <v>39</v>
      </c>
      <c r="G13" s="11">
        <v>39</v>
      </c>
      <c r="H13" s="11">
        <v>39</v>
      </c>
      <c r="I13" s="11">
        <v>39</v>
      </c>
      <c r="J13" s="11">
        <v>46503</v>
      </c>
      <c r="K13" s="11">
        <v>39527</v>
      </c>
      <c r="L13" s="11">
        <v>51148</v>
      </c>
      <c r="M13" s="12">
        <v>61090</v>
      </c>
      <c r="N13" s="14">
        <v>12</v>
      </c>
      <c r="O13" s="15">
        <v>41</v>
      </c>
      <c r="P13" s="15">
        <v>448</v>
      </c>
      <c r="Q13" s="15">
        <f t="shared" si="0"/>
        <v>36</v>
      </c>
      <c r="R13" s="15">
        <v>4</v>
      </c>
    </row>
    <row r="14" spans="2:18" ht="17.25" customHeight="1">
      <c r="B14" s="9">
        <v>8</v>
      </c>
      <c r="C14" s="10" t="s">
        <v>9</v>
      </c>
      <c r="D14" s="11">
        <v>20817</v>
      </c>
      <c r="E14" s="11">
        <v>10408</v>
      </c>
      <c r="F14" s="11">
        <v>33</v>
      </c>
      <c r="G14" s="11">
        <v>33</v>
      </c>
      <c r="H14" s="11">
        <v>33</v>
      </c>
      <c r="I14" s="11">
        <v>33</v>
      </c>
      <c r="J14" s="11">
        <v>31942</v>
      </c>
      <c r="K14" s="11">
        <v>27150</v>
      </c>
      <c r="L14" s="11">
        <v>32832</v>
      </c>
      <c r="M14" s="12">
        <v>39550</v>
      </c>
      <c r="N14" s="14">
        <v>12</v>
      </c>
      <c r="O14" s="15">
        <v>35</v>
      </c>
      <c r="P14" s="15">
        <v>404</v>
      </c>
      <c r="Q14" s="15">
        <f t="shared" si="0"/>
        <v>36</v>
      </c>
      <c r="R14" s="15">
        <v>4</v>
      </c>
    </row>
    <row r="15" spans="2:18" ht="18" customHeight="1">
      <c r="B15" s="9">
        <v>9</v>
      </c>
      <c r="C15" s="10" t="s">
        <v>10</v>
      </c>
      <c r="D15" s="11">
        <v>7459</v>
      </c>
      <c r="E15" s="11">
        <v>3729</v>
      </c>
      <c r="F15" s="11">
        <v>10</v>
      </c>
      <c r="G15" s="11">
        <v>10</v>
      </c>
      <c r="H15" s="11">
        <v>10</v>
      </c>
      <c r="I15" s="11">
        <v>10</v>
      </c>
      <c r="J15" s="11">
        <v>11536</v>
      </c>
      <c r="K15" s="11">
        <v>9805</v>
      </c>
      <c r="L15" s="11">
        <v>11639</v>
      </c>
      <c r="M15" s="12">
        <v>14010</v>
      </c>
      <c r="N15" s="14">
        <v>12</v>
      </c>
      <c r="O15" s="15">
        <v>12</v>
      </c>
      <c r="P15" s="15">
        <v>132</v>
      </c>
      <c r="Q15" s="15">
        <f t="shared" si="0"/>
        <v>36</v>
      </c>
      <c r="R15" s="15">
        <v>4</v>
      </c>
    </row>
    <row r="16" spans="2:18" ht="17.25" customHeight="1">
      <c r="B16" s="9">
        <v>10</v>
      </c>
      <c r="C16" s="10" t="s">
        <v>11</v>
      </c>
      <c r="D16" s="11">
        <v>3272</v>
      </c>
      <c r="E16" s="11">
        <v>1636</v>
      </c>
      <c r="F16" s="11">
        <v>10</v>
      </c>
      <c r="G16" s="11">
        <v>10</v>
      </c>
      <c r="H16" s="11">
        <v>10</v>
      </c>
      <c r="I16" s="11">
        <v>10</v>
      </c>
      <c r="J16" s="11">
        <v>5047</v>
      </c>
      <c r="K16" s="11">
        <v>4289</v>
      </c>
      <c r="L16" s="11">
        <v>5123</v>
      </c>
      <c r="M16" s="12">
        <v>6230</v>
      </c>
      <c r="N16" s="14">
        <v>12</v>
      </c>
      <c r="O16" s="15">
        <v>12</v>
      </c>
      <c r="P16" s="15">
        <v>108</v>
      </c>
      <c r="Q16" s="15">
        <f t="shared" si="0"/>
        <v>36</v>
      </c>
      <c r="R16" s="15">
        <v>4</v>
      </c>
    </row>
    <row r="17" spans="2:18" ht="20.100000000000001" customHeight="1">
      <c r="B17" s="9">
        <v>11</v>
      </c>
      <c r="C17" s="10" t="s">
        <v>12</v>
      </c>
      <c r="D17" s="11">
        <v>10240</v>
      </c>
      <c r="E17" s="11">
        <v>5120</v>
      </c>
      <c r="F17" s="11">
        <v>25</v>
      </c>
      <c r="G17" s="11">
        <v>25</v>
      </c>
      <c r="H17" s="11">
        <v>25</v>
      </c>
      <c r="I17" s="11">
        <v>25</v>
      </c>
      <c r="J17" s="11">
        <v>16832</v>
      </c>
      <c r="K17" s="11">
        <v>14307</v>
      </c>
      <c r="L17" s="11">
        <v>16028</v>
      </c>
      <c r="M17" s="12">
        <v>19390</v>
      </c>
      <c r="N17" s="14">
        <v>12</v>
      </c>
      <c r="O17" s="15">
        <v>27</v>
      </c>
      <c r="P17" s="15">
        <v>309</v>
      </c>
      <c r="Q17" s="15">
        <f t="shared" si="0"/>
        <v>36</v>
      </c>
      <c r="R17" s="15">
        <v>4</v>
      </c>
    </row>
    <row r="18" spans="2:18" ht="18" customHeight="1">
      <c r="B18" s="9">
        <v>12</v>
      </c>
      <c r="C18" s="10" t="s">
        <v>13</v>
      </c>
      <c r="D18" s="11">
        <v>12198</v>
      </c>
      <c r="E18" s="11">
        <v>6099</v>
      </c>
      <c r="F18" s="11">
        <v>21</v>
      </c>
      <c r="G18" s="11">
        <v>21</v>
      </c>
      <c r="H18" s="11">
        <v>21</v>
      </c>
      <c r="I18" s="11">
        <v>21</v>
      </c>
      <c r="J18" s="11">
        <v>22329</v>
      </c>
      <c r="K18" s="11">
        <v>18979</v>
      </c>
      <c r="L18" s="11">
        <v>23274</v>
      </c>
      <c r="M18" s="12">
        <v>27930</v>
      </c>
      <c r="N18" s="14">
        <v>12</v>
      </c>
      <c r="O18" s="15">
        <v>23</v>
      </c>
      <c r="P18" s="15">
        <v>286</v>
      </c>
      <c r="Q18" s="15">
        <f t="shared" si="0"/>
        <v>36</v>
      </c>
      <c r="R18" s="15">
        <v>4</v>
      </c>
    </row>
    <row r="19" spans="2:18" ht="16.5" customHeight="1">
      <c r="B19" s="9">
        <v>13</v>
      </c>
      <c r="C19" s="10" t="s">
        <v>14</v>
      </c>
      <c r="D19" s="11">
        <v>2949</v>
      </c>
      <c r="E19" s="11">
        <v>1474</v>
      </c>
      <c r="F19" s="11">
        <v>12</v>
      </c>
      <c r="G19" s="11">
        <v>12</v>
      </c>
      <c r="H19" s="11">
        <v>12</v>
      </c>
      <c r="I19" s="11">
        <v>12</v>
      </c>
      <c r="J19" s="11">
        <v>8692</v>
      </c>
      <c r="K19" s="11">
        <v>7388</v>
      </c>
      <c r="L19" s="11">
        <v>8232</v>
      </c>
      <c r="M19" s="12">
        <v>9900</v>
      </c>
      <c r="N19" s="14">
        <v>12</v>
      </c>
      <c r="O19" s="15">
        <v>14</v>
      </c>
      <c r="P19" s="15">
        <v>146</v>
      </c>
      <c r="Q19" s="15">
        <f t="shared" si="0"/>
        <v>36</v>
      </c>
      <c r="R19" s="15">
        <v>4</v>
      </c>
    </row>
    <row r="20" spans="2:18" ht="16.5" customHeight="1">
      <c r="B20" s="9">
        <v>14</v>
      </c>
      <c r="C20" s="10" t="s">
        <v>15</v>
      </c>
      <c r="D20" s="11">
        <v>3226</v>
      </c>
      <c r="E20" s="11">
        <v>1613</v>
      </c>
      <c r="F20" s="11">
        <v>14</v>
      </c>
      <c r="G20" s="11">
        <v>14</v>
      </c>
      <c r="H20" s="11">
        <v>14</v>
      </c>
      <c r="I20" s="11">
        <v>14</v>
      </c>
      <c r="J20" s="11">
        <v>10452</v>
      </c>
      <c r="K20" s="11">
        <v>8884</v>
      </c>
      <c r="L20" s="11">
        <v>10110</v>
      </c>
      <c r="M20" s="12">
        <v>12040</v>
      </c>
      <c r="N20" s="14">
        <v>12</v>
      </c>
      <c r="O20" s="15">
        <v>16</v>
      </c>
      <c r="P20" s="15">
        <v>194</v>
      </c>
      <c r="Q20" s="15">
        <f t="shared" si="0"/>
        <v>36</v>
      </c>
      <c r="R20" s="15">
        <v>4</v>
      </c>
    </row>
    <row r="21" spans="2:18" ht="15.75" customHeight="1">
      <c r="B21" s="9">
        <v>15</v>
      </c>
      <c r="C21" s="10" t="s">
        <v>18</v>
      </c>
      <c r="D21" s="11">
        <v>10562</v>
      </c>
      <c r="E21" s="11">
        <v>5281</v>
      </c>
      <c r="F21" s="11">
        <v>22</v>
      </c>
      <c r="G21" s="11">
        <v>22</v>
      </c>
      <c r="H21" s="11">
        <v>22</v>
      </c>
      <c r="I21" s="11">
        <v>22</v>
      </c>
      <c r="J21" s="11">
        <v>18369</v>
      </c>
      <c r="K21" s="11">
        <v>15613</v>
      </c>
      <c r="L21" s="11">
        <v>17561</v>
      </c>
      <c r="M21" s="12">
        <v>21240</v>
      </c>
      <c r="N21" s="14">
        <v>12</v>
      </c>
      <c r="O21" s="15">
        <v>24</v>
      </c>
      <c r="P21" s="15">
        <v>269</v>
      </c>
      <c r="Q21" s="15">
        <f t="shared" si="0"/>
        <v>36</v>
      </c>
      <c r="R21" s="15">
        <v>4</v>
      </c>
    </row>
    <row r="22" spans="2:18" ht="16.5" customHeight="1">
      <c r="B22" s="9">
        <v>16</v>
      </c>
      <c r="C22" s="10" t="s">
        <v>16</v>
      </c>
      <c r="D22" s="11">
        <v>25860</v>
      </c>
      <c r="E22" s="11">
        <v>12930</v>
      </c>
      <c r="F22" s="11">
        <v>39</v>
      </c>
      <c r="G22" s="11">
        <v>39</v>
      </c>
      <c r="H22" s="11">
        <v>39</v>
      </c>
      <c r="I22" s="11">
        <v>39</v>
      </c>
      <c r="J22" s="11">
        <v>40798</v>
      </c>
      <c r="K22" s="11">
        <v>34678</v>
      </c>
      <c r="L22" s="11">
        <v>48297</v>
      </c>
      <c r="M22" s="12">
        <v>57760</v>
      </c>
      <c r="N22" s="14">
        <v>12</v>
      </c>
      <c r="O22" s="15">
        <v>41</v>
      </c>
      <c r="P22" s="15">
        <v>495</v>
      </c>
      <c r="Q22" s="15">
        <f t="shared" si="0"/>
        <v>36</v>
      </c>
      <c r="R22" s="15">
        <v>4</v>
      </c>
    </row>
    <row r="23" spans="2:18" ht="16.5" customHeight="1">
      <c r="B23" s="9">
        <v>17</v>
      </c>
      <c r="C23" s="10" t="s">
        <v>17</v>
      </c>
      <c r="D23" s="11">
        <v>27305</v>
      </c>
      <c r="E23" s="11">
        <v>13652</v>
      </c>
      <c r="F23" s="11">
        <v>33</v>
      </c>
      <c r="G23" s="11">
        <v>33</v>
      </c>
      <c r="H23" s="11">
        <v>33</v>
      </c>
      <c r="I23" s="11">
        <v>33</v>
      </c>
      <c r="J23" s="11">
        <v>42777</v>
      </c>
      <c r="K23" s="11">
        <v>36360</v>
      </c>
      <c r="L23" s="11">
        <v>53997</v>
      </c>
      <c r="M23" s="12">
        <v>64180</v>
      </c>
      <c r="N23" s="14">
        <v>12</v>
      </c>
      <c r="O23" s="15">
        <v>35</v>
      </c>
      <c r="P23" s="15">
        <v>361</v>
      </c>
      <c r="Q23" s="15">
        <f t="shared" si="0"/>
        <v>36</v>
      </c>
      <c r="R23" s="15">
        <v>4</v>
      </c>
    </row>
    <row r="24" spans="2:18" ht="15.75" customHeight="1">
      <c r="B24" s="9">
        <v>18</v>
      </c>
      <c r="C24" s="10" t="s">
        <v>19</v>
      </c>
      <c r="D24" s="11">
        <v>10921</v>
      </c>
      <c r="E24" s="11">
        <v>5460</v>
      </c>
      <c r="F24" s="11">
        <v>21</v>
      </c>
      <c r="G24" s="11">
        <v>21</v>
      </c>
      <c r="H24" s="11">
        <v>21</v>
      </c>
      <c r="I24" s="11">
        <v>21</v>
      </c>
      <c r="J24" s="11">
        <v>18343</v>
      </c>
      <c r="K24" s="11">
        <v>15591</v>
      </c>
      <c r="L24" s="11">
        <v>22324</v>
      </c>
      <c r="M24" s="12">
        <v>26640</v>
      </c>
      <c r="N24" s="14">
        <v>12</v>
      </c>
      <c r="O24" s="15">
        <v>23</v>
      </c>
      <c r="P24" s="15">
        <v>252</v>
      </c>
      <c r="Q24" s="15">
        <f t="shared" si="0"/>
        <v>36</v>
      </c>
      <c r="R24" s="15">
        <v>4</v>
      </c>
    </row>
    <row r="25" spans="2:18" ht="17.25" customHeight="1">
      <c r="B25" s="9">
        <v>19</v>
      </c>
      <c r="C25" s="10" t="s">
        <v>20</v>
      </c>
      <c r="D25" s="11">
        <v>6249</v>
      </c>
      <c r="E25" s="11">
        <v>3124</v>
      </c>
      <c r="F25" s="11">
        <v>13</v>
      </c>
      <c r="G25" s="11">
        <v>13</v>
      </c>
      <c r="H25" s="11">
        <v>13</v>
      </c>
      <c r="I25" s="11">
        <v>13</v>
      </c>
      <c r="J25" s="11">
        <v>12015</v>
      </c>
      <c r="K25" s="11">
        <v>10212</v>
      </c>
      <c r="L25" s="11">
        <v>12946</v>
      </c>
      <c r="M25" s="12">
        <v>15370</v>
      </c>
      <c r="N25" s="14">
        <v>12</v>
      </c>
      <c r="O25" s="15">
        <v>15</v>
      </c>
      <c r="P25" s="15">
        <v>125</v>
      </c>
      <c r="Q25" s="15">
        <f t="shared" si="0"/>
        <v>36</v>
      </c>
      <c r="R25" s="15">
        <v>4</v>
      </c>
    </row>
    <row r="26" spans="2:18" ht="15.75" customHeight="1">
      <c r="B26" s="9">
        <v>20</v>
      </c>
      <c r="C26" s="10" t="s">
        <v>21</v>
      </c>
      <c r="D26" s="11">
        <v>2219</v>
      </c>
      <c r="E26" s="11">
        <v>1109</v>
      </c>
      <c r="F26" s="11">
        <v>18</v>
      </c>
      <c r="G26" s="11">
        <v>18</v>
      </c>
      <c r="H26" s="11">
        <v>18</v>
      </c>
      <c r="I26" s="11">
        <v>18</v>
      </c>
      <c r="J26" s="11">
        <v>8879</v>
      </c>
      <c r="K26" s="11">
        <v>7547</v>
      </c>
      <c r="L26" s="11">
        <v>8589</v>
      </c>
      <c r="M26" s="12">
        <v>10240</v>
      </c>
      <c r="N26" s="14">
        <v>12</v>
      </c>
      <c r="O26" s="15">
        <v>20</v>
      </c>
      <c r="P26" s="15">
        <v>153</v>
      </c>
      <c r="Q26" s="15">
        <f t="shared" si="0"/>
        <v>36</v>
      </c>
      <c r="R26" s="15">
        <v>4</v>
      </c>
    </row>
    <row r="27" spans="2:18" ht="17.25" customHeight="1">
      <c r="B27" s="9">
        <v>21</v>
      </c>
      <c r="C27" s="10" t="s">
        <v>22</v>
      </c>
      <c r="D27" s="11">
        <v>1942</v>
      </c>
      <c r="E27" s="11">
        <v>971</v>
      </c>
      <c r="F27" s="11">
        <v>21</v>
      </c>
      <c r="G27" s="11">
        <v>21</v>
      </c>
      <c r="H27" s="11">
        <v>21</v>
      </c>
      <c r="I27" s="11">
        <v>21</v>
      </c>
      <c r="J27" s="11">
        <v>6989</v>
      </c>
      <c r="K27" s="11">
        <v>5940</v>
      </c>
      <c r="L27" s="11">
        <v>6279</v>
      </c>
      <c r="M27" s="12">
        <v>7580</v>
      </c>
      <c r="N27" s="14">
        <v>12</v>
      </c>
      <c r="O27" s="15">
        <v>23</v>
      </c>
      <c r="P27" s="15">
        <v>193</v>
      </c>
      <c r="Q27" s="15">
        <f t="shared" si="0"/>
        <v>36</v>
      </c>
      <c r="R27" s="15">
        <v>4</v>
      </c>
    </row>
    <row r="28" spans="2:18" ht="15.75" customHeight="1">
      <c r="B28" s="6"/>
      <c r="C28" s="7" t="s">
        <v>23</v>
      </c>
      <c r="D28" s="8">
        <f>SUM(D7:D27)</f>
        <v>245466</v>
      </c>
      <c r="E28" s="8">
        <f t="shared" ref="E28:L28" si="1">SUM(E7:E27)</f>
        <v>122729</v>
      </c>
      <c r="F28" s="8">
        <f t="shared" si="1"/>
        <v>467</v>
      </c>
      <c r="G28" s="8">
        <f t="shared" si="1"/>
        <v>467</v>
      </c>
      <c r="H28" s="8">
        <f t="shared" si="1"/>
        <v>467</v>
      </c>
      <c r="I28" s="8">
        <f t="shared" si="1"/>
        <v>467</v>
      </c>
      <c r="J28" s="8">
        <f t="shared" si="1"/>
        <v>413517</v>
      </c>
      <c r="K28" s="8">
        <f t="shared" si="1"/>
        <v>351479</v>
      </c>
      <c r="L28" s="8">
        <f t="shared" si="1"/>
        <v>445882</v>
      </c>
      <c r="M28" s="16">
        <f t="shared" ref="M28:R28" si="2">SUM(M7:M27)</f>
        <v>534470</v>
      </c>
      <c r="N28" s="17">
        <f t="shared" si="2"/>
        <v>252</v>
      </c>
      <c r="O28" s="18">
        <f t="shared" si="2"/>
        <v>509</v>
      </c>
      <c r="P28" s="18">
        <f t="shared" si="2"/>
        <v>5617</v>
      </c>
      <c r="Q28" s="18">
        <f t="shared" si="2"/>
        <v>756</v>
      </c>
      <c r="R28" s="18">
        <f t="shared" si="2"/>
        <v>84</v>
      </c>
    </row>
    <row r="29" spans="2:18">
      <c r="I29" s="4"/>
    </row>
    <row r="30" spans="2:18">
      <c r="C30" s="3"/>
      <c r="D30" s="3"/>
      <c r="E30" s="3"/>
      <c r="F30" s="3"/>
      <c r="G30" s="3"/>
      <c r="H30" s="3"/>
    </row>
  </sheetData>
  <mergeCells count="19">
    <mergeCell ref="O3:P4"/>
    <mergeCell ref="M3:M5"/>
    <mergeCell ref="N3:N5"/>
    <mergeCell ref="J3:K3"/>
    <mergeCell ref="K4:K5"/>
    <mergeCell ref="J4:J5"/>
    <mergeCell ref="L3:L5"/>
    <mergeCell ref="D3:E3"/>
    <mergeCell ref="D4:D5"/>
    <mergeCell ref="C2:C6"/>
    <mergeCell ref="B2:B6"/>
    <mergeCell ref="I3:I5"/>
    <mergeCell ref="E4:E5"/>
    <mergeCell ref="F3:H3"/>
    <mergeCell ref="F4:F5"/>
    <mergeCell ref="D2:R2"/>
    <mergeCell ref="Q3:R5"/>
    <mergeCell ref="G4:G5"/>
    <mergeCell ref="H4:H5"/>
  </mergeCells>
  <pageMargins left="0.26" right="0.38" top="0.33" bottom="0.32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P.LAP RAP-CAI DAT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CTY CP TM HONG HA</dc:creator>
  <cp:lastModifiedBy>Cty Chan Hung</cp:lastModifiedBy>
  <cp:lastPrinted>2019-01-04T02:57:27Z</cp:lastPrinted>
  <dcterms:created xsi:type="dcterms:W3CDTF">2014-11-17T03:48:10Z</dcterms:created>
  <dcterms:modified xsi:type="dcterms:W3CDTF">2019-01-11T03:04:46Z</dcterms:modified>
</cp:coreProperties>
</file>